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\OneDrive\Desktop\"/>
    </mc:Choice>
  </mc:AlternateContent>
  <xr:revisionPtr revIDLastSave="0" documentId="13_ncr:1_{58C1D89A-462D-4E3F-9D7D-A08A2793E69C}" xr6:coauthVersionLast="47" xr6:coauthVersionMax="47" xr10:uidLastSave="{00000000-0000-0000-0000-000000000000}"/>
  <bookViews>
    <workbookView xWindow="-120" yWindow="-120" windowWidth="20730" windowHeight="11160" xr2:uid="{E123DFDF-41E7-4503-B4AC-A725FA0C5974}"/>
  </bookViews>
  <sheets>
    <sheet name="anagrafica_aziendale" sheetId="1" r:id="rId1"/>
    <sheet name="la data in un'unica funzi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2" i="1"/>
  <c r="D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2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" i="2"/>
  <c r="D4" i="2"/>
  <c r="D5" i="2"/>
  <c r="D6" i="2"/>
  <c r="D7" i="2"/>
  <c r="D8" i="2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</calcChain>
</file>

<file path=xl/sharedStrings.xml><?xml version="1.0" encoding="utf-8"?>
<sst xmlns="http://schemas.openxmlformats.org/spreadsheetml/2006/main" count="229" uniqueCount="118">
  <si>
    <t>Belloni</t>
  </si>
  <si>
    <t>Beatrice</t>
  </si>
  <si>
    <t>M</t>
  </si>
  <si>
    <t>Vighini</t>
  </si>
  <si>
    <t>Renzo</t>
  </si>
  <si>
    <t xml:space="preserve">Merlini </t>
  </si>
  <si>
    <t>Rossella</t>
  </si>
  <si>
    <t>Rezzadori</t>
  </si>
  <si>
    <t>Flavio</t>
  </si>
  <si>
    <t>Crespelli</t>
  </si>
  <si>
    <t>Sonia</t>
  </si>
  <si>
    <t>Bianchini</t>
  </si>
  <si>
    <t>Ettore</t>
  </si>
  <si>
    <t xml:space="preserve">Fiorini </t>
  </si>
  <si>
    <t>Luisa</t>
  </si>
  <si>
    <t>Bianconi</t>
  </si>
  <si>
    <t>Vanessa</t>
  </si>
  <si>
    <t>De Mauro</t>
  </si>
  <si>
    <t>Andrea</t>
  </si>
  <si>
    <t>Molon</t>
  </si>
  <si>
    <t>Fabiana</t>
  </si>
  <si>
    <t>Antonin</t>
  </si>
  <si>
    <t>Anna</t>
  </si>
  <si>
    <t>Visentin</t>
  </si>
  <si>
    <t>Loredana</t>
  </si>
  <si>
    <t>Francesco</t>
  </si>
  <si>
    <t>Crestelli</t>
  </si>
  <si>
    <t>Giuseppe</t>
  </si>
  <si>
    <t>Fuser</t>
  </si>
  <si>
    <t>Maurizia</t>
  </si>
  <si>
    <t>Rivalta</t>
  </si>
  <si>
    <t>Alessandro</t>
  </si>
  <si>
    <t>Valbusa</t>
  </si>
  <si>
    <t>Alessia</t>
  </si>
  <si>
    <t>Brighi</t>
  </si>
  <si>
    <t>Anselmo</t>
  </si>
  <si>
    <t>Varalta</t>
  </si>
  <si>
    <t>Cognome</t>
  </si>
  <si>
    <t>Nome</t>
  </si>
  <si>
    <t>CF</t>
  </si>
  <si>
    <t>MRLRSL94S65L781P</t>
  </si>
  <si>
    <t>Stefani</t>
  </si>
  <si>
    <t>Bettino</t>
  </si>
  <si>
    <t>Loretta</t>
  </si>
  <si>
    <t>VGHRNZ94A28L781W</t>
  </si>
  <si>
    <t>RZZFLV86S20L840F</t>
  </si>
  <si>
    <t>Rossi</t>
  </si>
  <si>
    <t>Anna Maria</t>
  </si>
  <si>
    <t>CRSSNO94C46L781P</t>
  </si>
  <si>
    <t>Stefano</t>
  </si>
  <si>
    <t>Rocca</t>
  </si>
  <si>
    <t>BNCTTR56H05L781X</t>
  </si>
  <si>
    <t>FRNLSU69C42L781L</t>
  </si>
  <si>
    <t>BNCVSS85A46I775C</t>
  </si>
  <si>
    <t>DMRNDR89T26L840C</t>
  </si>
  <si>
    <t>Maurizio</t>
  </si>
  <si>
    <t>MLNFBN95M59L840Q</t>
  </si>
  <si>
    <t>Stefania</t>
  </si>
  <si>
    <t>VSNNNA86A46L781G</t>
  </si>
  <si>
    <t>VSNLDN93C45L840E</t>
  </si>
  <si>
    <t>VSNFNC88M04L840I</t>
  </si>
  <si>
    <t>CRSGPP60R18D136S</t>
  </si>
  <si>
    <t>Bianchi</t>
  </si>
  <si>
    <t>FSRMRZ67D61E682V</t>
  </si>
  <si>
    <t>RVLLSN79P08G224J</t>
  </si>
  <si>
    <t>VLBLSS83D49I775F</t>
  </si>
  <si>
    <t>BRGNLM92B23L840Y</t>
  </si>
  <si>
    <t>VRLMRZ84H29L781T</t>
  </si>
  <si>
    <t>STFBTN00A15G224G</t>
  </si>
  <si>
    <t>RSSLTT92B60L840R</t>
  </si>
  <si>
    <t>BNCNMR90B42L781C</t>
  </si>
  <si>
    <t>RCCSFN94D47L840R</t>
  </si>
  <si>
    <t>Bartoletti</t>
  </si>
  <si>
    <t>Maria Stefania</t>
  </si>
  <si>
    <t>BRTMST97T52G224S</t>
  </si>
  <si>
    <t>Rossini</t>
  </si>
  <si>
    <t>Lorenzo</t>
  </si>
  <si>
    <t>RSSLNZ90E03G224X</t>
  </si>
  <si>
    <t>Fouad</t>
  </si>
  <si>
    <t>Khaled</t>
  </si>
  <si>
    <t>KHLFDO90A21Z352B</t>
  </si>
  <si>
    <t>Ali Nafkha</t>
  </si>
  <si>
    <t>Wissem</t>
  </si>
  <si>
    <t>LNFWSM95M24Z336Z</t>
  </si>
  <si>
    <t>anno di nascita</t>
  </si>
  <si>
    <t>Genere</t>
  </si>
  <si>
    <t>A</t>
  </si>
  <si>
    <t>B</t>
  </si>
  <si>
    <t>C</t>
  </si>
  <si>
    <t>D</t>
  </si>
  <si>
    <t>E</t>
  </si>
  <si>
    <t>H</t>
  </si>
  <si>
    <t>L</t>
  </si>
  <si>
    <t>P</t>
  </si>
  <si>
    <t>R</t>
  </si>
  <si>
    <t>S</t>
  </si>
  <si>
    <t>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</si>
  <si>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</si>
  <si>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</si>
  <si>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</si>
  <si>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</si>
  <si>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</si>
  <si>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</si>
  <si>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</si>
  <si>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</si>
  <si>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</si>
  <si>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</si>
  <si>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</si>
  <si>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</si>
  <si>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NTNSFN85E14L840Y</t>
  </si>
  <si>
    <t xml:space="preserve">giorno </t>
  </si>
  <si>
    <t>mese</t>
  </si>
  <si>
    <t>anno</t>
  </si>
  <si>
    <t>data</t>
  </si>
  <si>
    <t>genere</t>
  </si>
  <si>
    <t>BLLBRC02T64L781L</t>
  </si>
  <si>
    <t>BRTMST03T52G224S</t>
  </si>
  <si>
    <t>BLLBRC05T64L781L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</si>
</sst>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0" borderId="1" xfId="0" applyFont="1" applyBorder="1"/>
    <xf numFmtId="14" fontId="3" fillId="0" borderId="2" xfId="0" quotePrefix="1" applyNumberFormat="1" applyFont="1" applyBorder="1"/>
    <xf numFmtId="2" fontId="1" fillId="2" borderId="2" xfId="0" applyNumberFormat="1" applyFont="1" applyFill="1" applyBorder="1"/>
    <xf numFmtId="2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3" borderId="2" xfId="0" applyFont="1" applyFill="1" applyBorder="1" applyAlignment="1">
      <alignment horizontal="center"/>
    </xf>
  </cellXfs>
  <cellStyles count="2">
    <cellStyle name="Euro" xfId="1" xr:uid="{05E7F11F-6F36-4D5E-B619-68835A6DDD6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9525</xdr:rowOff>
    </xdr:from>
    <xdr:to>
      <xdr:col>5</xdr:col>
      <xdr:colOff>542925</xdr:colOff>
      <xdr:row>2</xdr:row>
      <xdr:rowOff>38100</xdr:rowOff>
    </xdr:to>
    <xdr:sp macro="" textlink="">
      <xdr:nvSpPr>
        <xdr:cNvPr id="5" name="Freccia a sinistra 4">
          <a:extLst>
            <a:ext uri="{FF2B5EF4-FFF2-40B4-BE49-F238E27FC236}">
              <a16:creationId xmlns:a16="http://schemas.microsoft.com/office/drawing/2014/main" id="{B49A4171-9F5A-DBAF-B365-2EA0AFB30268}"/>
            </a:ext>
          </a:extLst>
        </xdr:cNvPr>
        <xdr:cNvSpPr/>
      </xdr:nvSpPr>
      <xdr:spPr>
        <a:xfrm>
          <a:off x="5200650" y="200025"/>
          <a:ext cx="590550" cy="21907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 kern="1200"/>
        </a:p>
      </xdr:txBody>
    </xdr:sp>
    <xdr:clientData/>
  </xdr:twoCellAnchor>
  <xdr:twoCellAnchor>
    <xdr:from>
      <xdr:col>3</xdr:col>
      <xdr:colOff>1171575</xdr:colOff>
      <xdr:row>1</xdr:row>
      <xdr:rowOff>171450</xdr:rowOff>
    </xdr:from>
    <xdr:to>
      <xdr:col>3</xdr:col>
      <xdr:colOff>1514475</xdr:colOff>
      <xdr:row>3</xdr:row>
      <xdr:rowOff>76200</xdr:rowOff>
    </xdr:to>
    <xdr:sp macro="" textlink="">
      <xdr:nvSpPr>
        <xdr:cNvPr id="3" name="Freccia in su 2">
          <a:extLst>
            <a:ext uri="{FF2B5EF4-FFF2-40B4-BE49-F238E27FC236}">
              <a16:creationId xmlns:a16="http://schemas.microsoft.com/office/drawing/2014/main" id="{767E2B5B-39EA-F342-97BF-2C382AC3294F}"/>
            </a:ext>
          </a:extLst>
        </xdr:cNvPr>
        <xdr:cNvSpPr/>
      </xdr:nvSpPr>
      <xdr:spPr>
        <a:xfrm>
          <a:off x="4124325" y="361950"/>
          <a:ext cx="342900" cy="28575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 kern="1200"/>
        </a:p>
      </xdr:txBody>
    </xdr:sp>
    <xdr:clientData/>
  </xdr:twoCellAnchor>
  <xdr:twoCellAnchor>
    <xdr:from>
      <xdr:col>0</xdr:col>
      <xdr:colOff>76200</xdr:colOff>
      <xdr:row>3</xdr:row>
      <xdr:rowOff>57151</xdr:rowOff>
    </xdr:from>
    <xdr:to>
      <xdr:col>7</xdr:col>
      <xdr:colOff>542925</xdr:colOff>
      <xdr:row>7</xdr:row>
      <xdr:rowOff>19051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5BAB6A2B-1CF8-783F-24C5-44E268B5B1B5}"/>
            </a:ext>
          </a:extLst>
        </xdr:cNvPr>
        <xdr:cNvSpPr txBox="1"/>
      </xdr:nvSpPr>
      <xdr:spPr>
        <a:xfrm>
          <a:off x="76200" y="628651"/>
          <a:ext cx="6934200" cy="7239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kern="1200">
              <a:solidFill>
                <a:schemeClr val="tx1"/>
              </a:solidFill>
            </a:rPr>
            <a:t>=DATA(SE(STRINGA.ESTRAI(C2;7;2)*1&lt;25;STRINGA.ESTRAI(C2;7;2)+2000;STRINGA.ESTRAI(C2;7;2)+1900);CERCA.VERT(STRINGA.ESTRAI(C2;9;1);$O$4:$Q$15;3;0);SE(STRINGA.ESTRAI(C2;10;2)*1&gt;40;STRINGA.ESTRAI(C2;10;2)-40;STRINGA.ESTRAI(C2;10;2)))</a:t>
          </a:r>
        </a:p>
      </xdr:txBody>
    </xdr:sp>
    <xdr:clientData/>
  </xdr:twoCellAnchor>
  <xdr:twoCellAnchor>
    <xdr:from>
      <xdr:col>5</xdr:col>
      <xdr:colOff>285749</xdr:colOff>
      <xdr:row>0</xdr:row>
      <xdr:rowOff>161925</xdr:rowOff>
    </xdr:from>
    <xdr:to>
      <xdr:col>10</xdr:col>
      <xdr:colOff>428624</xdr:colOff>
      <xdr:row>2</xdr:row>
      <xdr:rowOff>57150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F64610E7-01CB-D105-E018-D60032C53BBB}"/>
            </a:ext>
          </a:extLst>
        </xdr:cNvPr>
        <xdr:cNvSpPr txBox="1"/>
      </xdr:nvSpPr>
      <xdr:spPr>
        <a:xfrm>
          <a:off x="5534024" y="161925"/>
          <a:ext cx="3190875" cy="2762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kern="1200">
              <a:solidFill>
                <a:schemeClr val="tx1"/>
              </a:solidFill>
            </a:rPr>
            <a:t>=SE(STRINGA.ESTRAI(C2;10;2)*1&gt;40;"F";"M")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2552-432A-43A2-B9B9-226BA03BE098}">
  <sheetPr>
    <tabColor rgb="FFFFC000"/>
  </sheetPr>
  <dimension ref="A1:Q29"/>
  <sheetViews>
    <sheetView tabSelected="1" zoomScaleNormal="100" workbookViewId="0">
      <pane ySplit="1" topLeftCell="A2" activePane="bottomLeft" state="frozen"/>
      <selection pane="bottomLeft" activeCell="J8" sqref="J8"/>
    </sheetView>
  </sheetViews>
  <sheetFormatPr defaultRowHeight="15" x14ac:dyDescent="0.25"/>
  <cols>
    <col min="1" max="1" width="10.7109375" bestFit="1" customWidth="1"/>
    <col min="2" max="2" width="13.85546875" bestFit="1" customWidth="1"/>
    <col min="3" max="3" width="19.7109375" bestFit="1" customWidth="1"/>
    <col min="4" max="6" width="9.140625" customWidth="1"/>
    <col min="7" max="7" width="15.42578125" customWidth="1"/>
    <col min="8" max="8" width="9.140625" style="8" customWidth="1"/>
    <col min="17" max="17" width="9.28515625" customWidth="1"/>
  </cols>
  <sheetData>
    <row r="1" spans="1:17" x14ac:dyDescent="0.25">
      <c r="A1" s="2" t="s">
        <v>37</v>
      </c>
      <c r="B1" s="2" t="s">
        <v>38</v>
      </c>
      <c r="C1" s="2" t="s">
        <v>39</v>
      </c>
      <c r="D1" s="10" t="s">
        <v>110</v>
      </c>
      <c r="E1" s="10" t="s">
        <v>111</v>
      </c>
      <c r="F1" s="10" t="s">
        <v>112</v>
      </c>
      <c r="G1" s="10" t="s">
        <v>113</v>
      </c>
      <c r="H1" s="10" t="s">
        <v>114</v>
      </c>
    </row>
    <row r="2" spans="1:17" x14ac:dyDescent="0.25">
      <c r="A2" s="3" t="s">
        <v>21</v>
      </c>
      <c r="B2" s="3" t="s">
        <v>49</v>
      </c>
      <c r="C2" s="3" t="s">
        <v>109</v>
      </c>
      <c r="D2">
        <f>IF(MID(C2,10,2)*1&gt;40,MID(C2,10,2)-40,MID(C2,10,2)*1)</f>
        <v>14</v>
      </c>
      <c r="E2">
        <f>VLOOKUP(MID(C2,9,1),$O$4:$Q$15,3,0)</f>
        <v>5</v>
      </c>
      <c r="F2">
        <f>IF(MID(C2,7,2)*1&lt;25,MID(C2,7,2)+2000,MID(C2,7,2)+1900)</f>
        <v>1985</v>
      </c>
      <c r="G2" s="9">
        <f>DATE(F2,E2,D2)</f>
        <v>31181</v>
      </c>
      <c r="H2" s="8" t="str">
        <f>IF(MID(C2,10,2)*1&gt;40,"F","M")</f>
        <v>M</v>
      </c>
    </row>
    <row r="3" spans="1:17" x14ac:dyDescent="0.25">
      <c r="A3" s="3" t="s">
        <v>72</v>
      </c>
      <c r="B3" s="3" t="s">
        <v>73</v>
      </c>
      <c r="C3" s="1" t="s">
        <v>74</v>
      </c>
      <c r="D3">
        <f t="shared" ref="D3:D29" si="0">IF(MID(C3,10,2)*1&gt;40,MID(C3,10,2)-40,MID(C3,10,2)*1)</f>
        <v>12</v>
      </c>
      <c r="E3">
        <f t="shared" ref="E3:E29" si="1">VLOOKUP(MID(C3,9,1),$O$4:$Q$15,3,0)</f>
        <v>12</v>
      </c>
      <c r="F3">
        <f t="shared" ref="F3:F29" si="2">IF(MID(C3,7,2)*1&lt;25,MID(C3,7,2)+2000,MID(C3,7,2)+1900)</f>
        <v>1997</v>
      </c>
      <c r="G3" s="9">
        <f t="shared" ref="G3:G29" si="3">DATE(F3,E3,D3)</f>
        <v>35776</v>
      </c>
      <c r="H3" s="8" t="str">
        <f t="shared" ref="H3:H29" si="4">IF(MID(C3,10,2)*1&gt;40,"F","M")</f>
        <v>F</v>
      </c>
    </row>
    <row r="4" spans="1:17" x14ac:dyDescent="0.25">
      <c r="A4" s="3" t="s">
        <v>0</v>
      </c>
      <c r="B4" s="3" t="s">
        <v>1</v>
      </c>
      <c r="C4" s="3" t="s">
        <v>115</v>
      </c>
      <c r="D4">
        <f t="shared" si="0"/>
        <v>24</v>
      </c>
      <c r="E4">
        <f t="shared" si="1"/>
        <v>12</v>
      </c>
      <c r="F4">
        <f t="shared" si="2"/>
        <v>2002</v>
      </c>
      <c r="G4" s="9">
        <f t="shared" si="3"/>
        <v>37614</v>
      </c>
      <c r="H4" s="8" t="str">
        <f t="shared" si="4"/>
        <v>F</v>
      </c>
      <c r="O4" t="s">
        <v>86</v>
      </c>
      <c r="P4" t="s">
        <v>97</v>
      </c>
      <c r="Q4">
        <v>1</v>
      </c>
    </row>
    <row r="5" spans="1:17" x14ac:dyDescent="0.25">
      <c r="A5" s="3" t="s">
        <v>62</v>
      </c>
      <c r="B5" s="3" t="s">
        <v>47</v>
      </c>
      <c r="C5" s="1" t="s">
        <v>70</v>
      </c>
      <c r="D5">
        <f t="shared" si="0"/>
        <v>2</v>
      </c>
      <c r="E5">
        <f t="shared" si="1"/>
        <v>2</v>
      </c>
      <c r="F5">
        <f t="shared" si="2"/>
        <v>1990</v>
      </c>
      <c r="G5" s="9">
        <f t="shared" si="3"/>
        <v>32906</v>
      </c>
      <c r="H5" s="8" t="str">
        <f t="shared" si="4"/>
        <v>F</v>
      </c>
      <c r="O5" t="s">
        <v>87</v>
      </c>
      <c r="P5" t="s">
        <v>98</v>
      </c>
      <c r="Q5">
        <v>2</v>
      </c>
    </row>
    <row r="6" spans="1:17" x14ac:dyDescent="0.25">
      <c r="A6" s="3" t="s">
        <v>11</v>
      </c>
      <c r="B6" s="3" t="s">
        <v>12</v>
      </c>
      <c r="C6" s="3" t="s">
        <v>51</v>
      </c>
      <c r="D6">
        <f t="shared" si="0"/>
        <v>5</v>
      </c>
      <c r="E6">
        <f t="shared" si="1"/>
        <v>6</v>
      </c>
      <c r="F6">
        <f t="shared" si="2"/>
        <v>1956</v>
      </c>
      <c r="G6" s="9">
        <f t="shared" si="3"/>
        <v>20611</v>
      </c>
      <c r="H6" s="8" t="str">
        <f t="shared" si="4"/>
        <v>M</v>
      </c>
      <c r="O6" t="s">
        <v>88</v>
      </c>
      <c r="P6" t="s">
        <v>99</v>
      </c>
      <c r="Q6">
        <v>3</v>
      </c>
    </row>
    <row r="7" spans="1:17" x14ac:dyDescent="0.25">
      <c r="A7" s="3" t="s">
        <v>15</v>
      </c>
      <c r="B7" s="3" t="s">
        <v>16</v>
      </c>
      <c r="C7" s="3" t="s">
        <v>53</v>
      </c>
      <c r="D7">
        <f t="shared" si="0"/>
        <v>6</v>
      </c>
      <c r="E7">
        <f t="shared" si="1"/>
        <v>1</v>
      </c>
      <c r="F7">
        <f t="shared" si="2"/>
        <v>1985</v>
      </c>
      <c r="G7" s="9">
        <f t="shared" si="3"/>
        <v>31053</v>
      </c>
      <c r="H7" s="8" t="str">
        <f t="shared" si="4"/>
        <v>F</v>
      </c>
      <c r="O7" t="s">
        <v>89</v>
      </c>
      <c r="P7" t="s">
        <v>100</v>
      </c>
      <c r="Q7">
        <v>4</v>
      </c>
    </row>
    <row r="8" spans="1:17" x14ac:dyDescent="0.25">
      <c r="A8" s="3" t="s">
        <v>34</v>
      </c>
      <c r="B8" s="3" t="s">
        <v>35</v>
      </c>
      <c r="C8" s="3" t="s">
        <v>66</v>
      </c>
      <c r="D8">
        <f t="shared" si="0"/>
        <v>23</v>
      </c>
      <c r="E8">
        <f t="shared" si="1"/>
        <v>2</v>
      </c>
      <c r="F8">
        <f t="shared" si="2"/>
        <v>1992</v>
      </c>
      <c r="G8" s="9">
        <f t="shared" si="3"/>
        <v>33657</v>
      </c>
      <c r="H8" s="8" t="str">
        <f t="shared" si="4"/>
        <v>M</v>
      </c>
      <c r="O8" t="s">
        <v>90</v>
      </c>
      <c r="P8" t="s">
        <v>101</v>
      </c>
      <c r="Q8">
        <v>5</v>
      </c>
    </row>
    <row r="9" spans="1:17" x14ac:dyDescent="0.25">
      <c r="A9" s="3" t="s">
        <v>9</v>
      </c>
      <c r="B9" s="3" t="s">
        <v>10</v>
      </c>
      <c r="C9" s="3" t="s">
        <v>48</v>
      </c>
      <c r="D9">
        <f t="shared" si="0"/>
        <v>6</v>
      </c>
      <c r="E9">
        <f t="shared" si="1"/>
        <v>3</v>
      </c>
      <c r="F9">
        <f t="shared" si="2"/>
        <v>1994</v>
      </c>
      <c r="G9" s="9">
        <f t="shared" si="3"/>
        <v>34399</v>
      </c>
      <c r="H9" s="8" t="str">
        <f t="shared" si="4"/>
        <v>F</v>
      </c>
      <c r="O9" t="s">
        <v>91</v>
      </c>
      <c r="P9" t="s">
        <v>102</v>
      </c>
      <c r="Q9">
        <v>6</v>
      </c>
    </row>
    <row r="10" spans="1:17" x14ac:dyDescent="0.25">
      <c r="A10" s="3" t="s">
        <v>26</v>
      </c>
      <c r="B10" s="3" t="s">
        <v>27</v>
      </c>
      <c r="C10" s="3" t="s">
        <v>61</v>
      </c>
      <c r="D10">
        <f t="shared" si="0"/>
        <v>18</v>
      </c>
      <c r="E10">
        <f t="shared" si="1"/>
        <v>10</v>
      </c>
      <c r="F10">
        <f t="shared" si="2"/>
        <v>1960</v>
      </c>
      <c r="G10" s="9">
        <f t="shared" si="3"/>
        <v>22207</v>
      </c>
      <c r="H10" s="8" t="str">
        <f t="shared" si="4"/>
        <v>M</v>
      </c>
      <c r="O10" t="s">
        <v>92</v>
      </c>
      <c r="P10" t="s">
        <v>103</v>
      </c>
      <c r="Q10">
        <v>7</v>
      </c>
    </row>
    <row r="11" spans="1:17" x14ac:dyDescent="0.25">
      <c r="A11" s="3" t="s">
        <v>17</v>
      </c>
      <c r="B11" s="3" t="s">
        <v>18</v>
      </c>
      <c r="C11" s="3" t="s">
        <v>54</v>
      </c>
      <c r="D11">
        <f t="shared" si="0"/>
        <v>26</v>
      </c>
      <c r="E11">
        <f t="shared" si="1"/>
        <v>12</v>
      </c>
      <c r="F11">
        <f t="shared" si="2"/>
        <v>1989</v>
      </c>
      <c r="G11" s="9">
        <f t="shared" si="3"/>
        <v>32868</v>
      </c>
      <c r="H11" s="8" t="str">
        <f t="shared" si="4"/>
        <v>M</v>
      </c>
      <c r="O11" t="s">
        <v>2</v>
      </c>
      <c r="P11" t="s">
        <v>104</v>
      </c>
      <c r="Q11">
        <v>8</v>
      </c>
    </row>
    <row r="12" spans="1:17" x14ac:dyDescent="0.25">
      <c r="A12" s="3" t="s">
        <v>13</v>
      </c>
      <c r="B12" s="3" t="s">
        <v>14</v>
      </c>
      <c r="C12" s="3" t="s">
        <v>52</v>
      </c>
      <c r="D12">
        <f t="shared" si="0"/>
        <v>2</v>
      </c>
      <c r="E12">
        <f t="shared" si="1"/>
        <v>3</v>
      </c>
      <c r="F12">
        <f t="shared" si="2"/>
        <v>1969</v>
      </c>
      <c r="G12" s="9">
        <f t="shared" si="3"/>
        <v>25264</v>
      </c>
      <c r="H12" s="8" t="str">
        <f t="shared" si="4"/>
        <v>F</v>
      </c>
      <c r="O12" t="s">
        <v>93</v>
      </c>
      <c r="P12" t="s">
        <v>105</v>
      </c>
      <c r="Q12">
        <v>9</v>
      </c>
    </row>
    <row r="13" spans="1:17" x14ac:dyDescent="0.25">
      <c r="A13" s="3" t="s">
        <v>28</v>
      </c>
      <c r="B13" s="3" t="s">
        <v>29</v>
      </c>
      <c r="C13" s="3" t="s">
        <v>63</v>
      </c>
      <c r="D13">
        <f t="shared" si="0"/>
        <v>21</v>
      </c>
      <c r="E13">
        <f t="shared" si="1"/>
        <v>4</v>
      </c>
      <c r="F13">
        <f t="shared" si="2"/>
        <v>1967</v>
      </c>
      <c r="G13" s="9">
        <f t="shared" si="3"/>
        <v>24583</v>
      </c>
      <c r="H13" s="8" t="str">
        <f t="shared" si="4"/>
        <v>F</v>
      </c>
      <c r="O13" t="s">
        <v>94</v>
      </c>
      <c r="P13" t="s">
        <v>106</v>
      </c>
      <c r="Q13">
        <v>10</v>
      </c>
    </row>
    <row r="14" spans="1:17" x14ac:dyDescent="0.25">
      <c r="A14" s="3" t="s">
        <v>79</v>
      </c>
      <c r="B14" s="3" t="s">
        <v>78</v>
      </c>
      <c r="C14" s="1" t="s">
        <v>80</v>
      </c>
      <c r="D14">
        <f t="shared" si="0"/>
        <v>21</v>
      </c>
      <c r="E14">
        <f t="shared" si="1"/>
        <v>1</v>
      </c>
      <c r="F14">
        <f t="shared" si="2"/>
        <v>1990</v>
      </c>
      <c r="G14" s="9">
        <f t="shared" si="3"/>
        <v>32894</v>
      </c>
      <c r="H14" s="8" t="str">
        <f t="shared" si="4"/>
        <v>M</v>
      </c>
      <c r="O14" t="s">
        <v>95</v>
      </c>
      <c r="P14" t="s">
        <v>107</v>
      </c>
      <c r="Q14">
        <v>11</v>
      </c>
    </row>
    <row r="15" spans="1:17" x14ac:dyDescent="0.25">
      <c r="A15" s="3" t="s">
        <v>5</v>
      </c>
      <c r="B15" s="3" t="s">
        <v>6</v>
      </c>
      <c r="C15" s="3" t="s">
        <v>40</v>
      </c>
      <c r="D15">
        <f t="shared" si="0"/>
        <v>25</v>
      </c>
      <c r="E15">
        <f t="shared" si="1"/>
        <v>11</v>
      </c>
      <c r="F15">
        <f t="shared" si="2"/>
        <v>1994</v>
      </c>
      <c r="G15" s="9">
        <f t="shared" si="3"/>
        <v>34663</v>
      </c>
      <c r="H15" s="8" t="str">
        <f t="shared" si="4"/>
        <v>F</v>
      </c>
      <c r="O15" t="s">
        <v>96</v>
      </c>
      <c r="P15" t="s">
        <v>108</v>
      </c>
      <c r="Q15">
        <v>12</v>
      </c>
    </row>
    <row r="16" spans="1:17" x14ac:dyDescent="0.25">
      <c r="A16" s="3" t="s">
        <v>19</v>
      </c>
      <c r="B16" s="3" t="s">
        <v>20</v>
      </c>
      <c r="C16" s="3" t="s">
        <v>56</v>
      </c>
      <c r="D16">
        <f t="shared" si="0"/>
        <v>19</v>
      </c>
      <c r="E16">
        <f t="shared" si="1"/>
        <v>8</v>
      </c>
      <c r="F16">
        <f t="shared" si="2"/>
        <v>1995</v>
      </c>
      <c r="G16" s="9">
        <f t="shared" si="3"/>
        <v>34930</v>
      </c>
      <c r="H16" s="8" t="str">
        <f t="shared" si="4"/>
        <v>F</v>
      </c>
    </row>
    <row r="17" spans="1:8" x14ac:dyDescent="0.25">
      <c r="A17" s="3" t="s">
        <v>7</v>
      </c>
      <c r="B17" s="3" t="s">
        <v>8</v>
      </c>
      <c r="C17" s="3" t="s">
        <v>45</v>
      </c>
      <c r="D17">
        <f t="shared" si="0"/>
        <v>20</v>
      </c>
      <c r="E17">
        <f t="shared" si="1"/>
        <v>11</v>
      </c>
      <c r="F17">
        <f t="shared" si="2"/>
        <v>1986</v>
      </c>
      <c r="G17" s="9">
        <f t="shared" si="3"/>
        <v>31736</v>
      </c>
      <c r="H17" s="8" t="str">
        <f t="shared" si="4"/>
        <v>M</v>
      </c>
    </row>
    <row r="18" spans="1:8" x14ac:dyDescent="0.25">
      <c r="A18" s="3" t="s">
        <v>30</v>
      </c>
      <c r="B18" s="3" t="s">
        <v>31</v>
      </c>
      <c r="C18" s="3" t="s">
        <v>64</v>
      </c>
      <c r="D18">
        <f t="shared" si="0"/>
        <v>8</v>
      </c>
      <c r="E18">
        <f t="shared" si="1"/>
        <v>9</v>
      </c>
      <c r="F18">
        <f t="shared" si="2"/>
        <v>1979</v>
      </c>
      <c r="G18" s="9">
        <f t="shared" si="3"/>
        <v>29106</v>
      </c>
      <c r="H18" s="8" t="str">
        <f t="shared" si="4"/>
        <v>M</v>
      </c>
    </row>
    <row r="19" spans="1:8" x14ac:dyDescent="0.25">
      <c r="A19" s="3" t="s">
        <v>50</v>
      </c>
      <c r="B19" s="3" t="s">
        <v>57</v>
      </c>
      <c r="C19" s="1" t="s">
        <v>71</v>
      </c>
      <c r="D19">
        <f t="shared" si="0"/>
        <v>7</v>
      </c>
      <c r="E19">
        <f t="shared" si="1"/>
        <v>4</v>
      </c>
      <c r="F19">
        <f t="shared" si="2"/>
        <v>1994</v>
      </c>
      <c r="G19" s="9">
        <f t="shared" si="3"/>
        <v>34431</v>
      </c>
      <c r="H19" s="8" t="str">
        <f t="shared" si="4"/>
        <v>F</v>
      </c>
    </row>
    <row r="20" spans="1:8" x14ac:dyDescent="0.25">
      <c r="A20" s="3" t="s">
        <v>46</v>
      </c>
      <c r="B20" s="3" t="s">
        <v>43</v>
      </c>
      <c r="C20" s="1" t="s">
        <v>69</v>
      </c>
      <c r="D20">
        <f t="shared" si="0"/>
        <v>20</v>
      </c>
      <c r="E20">
        <f t="shared" si="1"/>
        <v>2</v>
      </c>
      <c r="F20">
        <f t="shared" si="2"/>
        <v>1992</v>
      </c>
      <c r="G20" s="9">
        <f t="shared" si="3"/>
        <v>33654</v>
      </c>
      <c r="H20" s="8" t="str">
        <f t="shared" si="4"/>
        <v>F</v>
      </c>
    </row>
    <row r="21" spans="1:8" x14ac:dyDescent="0.25">
      <c r="A21" s="3" t="s">
        <v>75</v>
      </c>
      <c r="B21" s="3" t="s">
        <v>76</v>
      </c>
      <c r="C21" s="1" t="s">
        <v>77</v>
      </c>
      <c r="D21">
        <f t="shared" si="0"/>
        <v>3</v>
      </c>
      <c r="E21">
        <f t="shared" si="1"/>
        <v>5</v>
      </c>
      <c r="F21">
        <f t="shared" si="2"/>
        <v>1990</v>
      </c>
      <c r="G21" s="9">
        <f t="shared" si="3"/>
        <v>32996</v>
      </c>
      <c r="H21" s="8" t="str">
        <f t="shared" si="4"/>
        <v>M</v>
      </c>
    </row>
    <row r="22" spans="1:8" x14ac:dyDescent="0.25">
      <c r="A22" s="3" t="s">
        <v>41</v>
      </c>
      <c r="B22" s="3" t="s">
        <v>42</v>
      </c>
      <c r="C22" s="1" t="s">
        <v>68</v>
      </c>
      <c r="D22">
        <f t="shared" si="0"/>
        <v>15</v>
      </c>
      <c r="E22">
        <f t="shared" si="1"/>
        <v>1</v>
      </c>
      <c r="F22">
        <f t="shared" si="2"/>
        <v>2000</v>
      </c>
      <c r="G22" s="9">
        <f t="shared" si="3"/>
        <v>36540</v>
      </c>
      <c r="H22" s="8" t="str">
        <f t="shared" si="4"/>
        <v>M</v>
      </c>
    </row>
    <row r="23" spans="1:8" x14ac:dyDescent="0.25">
      <c r="A23" s="3" t="s">
        <v>32</v>
      </c>
      <c r="B23" s="3" t="s">
        <v>33</v>
      </c>
      <c r="C23" s="3" t="s">
        <v>65</v>
      </c>
      <c r="D23">
        <f t="shared" si="0"/>
        <v>9</v>
      </c>
      <c r="E23">
        <f t="shared" si="1"/>
        <v>4</v>
      </c>
      <c r="F23">
        <f t="shared" si="2"/>
        <v>1983</v>
      </c>
      <c r="G23" s="9">
        <f t="shared" si="3"/>
        <v>30415</v>
      </c>
      <c r="H23" s="8" t="str">
        <f t="shared" si="4"/>
        <v>F</v>
      </c>
    </row>
    <row r="24" spans="1:8" x14ac:dyDescent="0.25">
      <c r="A24" s="3" t="s">
        <v>36</v>
      </c>
      <c r="B24" s="3" t="s">
        <v>55</v>
      </c>
      <c r="C24" s="3" t="s">
        <v>67</v>
      </c>
      <c r="D24">
        <f t="shared" si="0"/>
        <v>29</v>
      </c>
      <c r="E24">
        <f t="shared" si="1"/>
        <v>6</v>
      </c>
      <c r="F24">
        <f t="shared" si="2"/>
        <v>1984</v>
      </c>
      <c r="G24" s="9">
        <f t="shared" si="3"/>
        <v>30862</v>
      </c>
      <c r="H24" s="8" t="str">
        <f t="shared" si="4"/>
        <v>M</v>
      </c>
    </row>
    <row r="25" spans="1:8" x14ac:dyDescent="0.25">
      <c r="A25" s="3" t="s">
        <v>3</v>
      </c>
      <c r="B25" s="3" t="s">
        <v>4</v>
      </c>
      <c r="C25" s="3" t="s">
        <v>44</v>
      </c>
      <c r="D25">
        <f t="shared" si="0"/>
        <v>28</v>
      </c>
      <c r="E25">
        <f t="shared" si="1"/>
        <v>1</v>
      </c>
      <c r="F25">
        <f t="shared" si="2"/>
        <v>1994</v>
      </c>
      <c r="G25" s="9">
        <f t="shared" si="3"/>
        <v>34362</v>
      </c>
      <c r="H25" s="8" t="str">
        <f t="shared" si="4"/>
        <v>M</v>
      </c>
    </row>
    <row r="26" spans="1:8" x14ac:dyDescent="0.25">
      <c r="A26" s="3" t="s">
        <v>23</v>
      </c>
      <c r="B26" s="3" t="s">
        <v>22</v>
      </c>
      <c r="C26" s="3" t="s">
        <v>58</v>
      </c>
      <c r="D26">
        <f t="shared" si="0"/>
        <v>6</v>
      </c>
      <c r="E26">
        <f t="shared" si="1"/>
        <v>1</v>
      </c>
      <c r="F26">
        <f t="shared" si="2"/>
        <v>1986</v>
      </c>
      <c r="G26" s="9">
        <f t="shared" si="3"/>
        <v>31418</v>
      </c>
      <c r="H26" s="8" t="str">
        <f t="shared" si="4"/>
        <v>F</v>
      </c>
    </row>
    <row r="27" spans="1:8" x14ac:dyDescent="0.25">
      <c r="A27" s="3" t="s">
        <v>23</v>
      </c>
      <c r="B27" s="3" t="s">
        <v>24</v>
      </c>
      <c r="C27" s="3" t="s">
        <v>59</v>
      </c>
      <c r="D27">
        <f t="shared" si="0"/>
        <v>5</v>
      </c>
      <c r="E27">
        <f t="shared" si="1"/>
        <v>3</v>
      </c>
      <c r="F27">
        <f t="shared" si="2"/>
        <v>1993</v>
      </c>
      <c r="G27" s="9">
        <f t="shared" si="3"/>
        <v>34033</v>
      </c>
      <c r="H27" s="8" t="str">
        <f t="shared" si="4"/>
        <v>F</v>
      </c>
    </row>
    <row r="28" spans="1:8" x14ac:dyDescent="0.25">
      <c r="A28" s="3" t="s">
        <v>23</v>
      </c>
      <c r="B28" s="3" t="s">
        <v>25</v>
      </c>
      <c r="C28" s="3" t="s">
        <v>60</v>
      </c>
      <c r="D28">
        <f t="shared" si="0"/>
        <v>4</v>
      </c>
      <c r="E28">
        <f t="shared" si="1"/>
        <v>8</v>
      </c>
      <c r="F28">
        <f t="shared" si="2"/>
        <v>1988</v>
      </c>
      <c r="G28" s="9">
        <f t="shared" si="3"/>
        <v>32359</v>
      </c>
      <c r="H28" s="8" t="str">
        <f t="shared" si="4"/>
        <v>M</v>
      </c>
    </row>
    <row r="29" spans="1:8" x14ac:dyDescent="0.25">
      <c r="A29" s="3" t="s">
        <v>82</v>
      </c>
      <c r="B29" s="3" t="s">
        <v>81</v>
      </c>
      <c r="C29" s="1" t="s">
        <v>83</v>
      </c>
      <c r="D29">
        <f t="shared" si="0"/>
        <v>24</v>
      </c>
      <c r="E29">
        <f t="shared" si="1"/>
        <v>8</v>
      </c>
      <c r="F29">
        <f t="shared" si="2"/>
        <v>1995</v>
      </c>
      <c r="G29" s="9">
        <f t="shared" si="3"/>
        <v>34935</v>
      </c>
      <c r="H29" s="8" t="str">
        <f t="shared" si="4"/>
        <v>M</v>
      </c>
    </row>
  </sheetData>
  <sortState xmlns:xlrd2="http://schemas.microsoft.com/office/spreadsheetml/2017/richdata2" ref="A2:C29">
    <sortCondition ref="A5:A29"/>
  </sortState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FE93-4468-451E-9132-28633F673BEC}">
  <sheetPr>
    <tabColor rgb="FFFF0000"/>
  </sheetPr>
  <dimension ref="A1:Q29"/>
  <sheetViews>
    <sheetView zoomScaleNormal="100" workbookViewId="0">
      <pane ySplit="1" topLeftCell="A2" activePane="bottomLeft" state="frozen"/>
      <selection pane="bottomLeft" activeCell="M16" sqref="M16"/>
    </sheetView>
  </sheetViews>
  <sheetFormatPr defaultRowHeight="15" x14ac:dyDescent="0.25"/>
  <cols>
    <col min="1" max="1" width="10.7109375" bestFit="1" customWidth="1"/>
    <col min="2" max="2" width="13.85546875" bestFit="1" customWidth="1"/>
    <col min="3" max="3" width="19.7109375" bestFit="1" customWidth="1"/>
    <col min="4" max="4" width="25.28515625" style="6" customWidth="1"/>
    <col min="5" max="5" width="9.140625" style="8"/>
    <col min="17" max="17" width="9.28515625" customWidth="1"/>
  </cols>
  <sheetData>
    <row r="1" spans="1:17" x14ac:dyDescent="0.25">
      <c r="A1" s="2" t="s">
        <v>37</v>
      </c>
      <c r="B1" s="2" t="s">
        <v>38</v>
      </c>
      <c r="C1" s="2" t="s">
        <v>39</v>
      </c>
      <c r="D1" s="5" t="s">
        <v>84</v>
      </c>
      <c r="E1" s="7" t="s">
        <v>85</v>
      </c>
    </row>
    <row r="2" spans="1:17" x14ac:dyDescent="0.25">
      <c r="A2" s="3" t="s">
        <v>21</v>
      </c>
      <c r="B2" s="3" t="s">
        <v>49</v>
      </c>
      <c r="C2" s="3" t="s">
        <v>109</v>
      </c>
      <c r="D2" s="4">
        <f>DATE(IF(MID(C2,7,2)*1&lt;25,MID(C2,7,2)+2000,MID(C2,7,2)+1900),VLOOKUP(MID(C2,9,1),$O$4:$Q$15,3,0),IF(MID(C2,10,2)*1&gt;40,MID(C2,10,2)-40,MID(C2,10,2)))</f>
        <v>31181</v>
      </c>
      <c r="E2" s="8" t="str">
        <f>IF(MID(C2,10,2)*1&gt;40,"F","M")</f>
        <v>M</v>
      </c>
    </row>
    <row r="3" spans="1:17" x14ac:dyDescent="0.25">
      <c r="A3" s="3" t="s">
        <v>72</v>
      </c>
      <c r="B3" s="3" t="s">
        <v>73</v>
      </c>
      <c r="C3" s="1" t="s">
        <v>116</v>
      </c>
      <c r="D3" s="4">
        <f t="shared" ref="D3:D29" si="0">DATE(IF(MID(C3,7,2)*1&lt;25,MID(C3,7,2)+2000,MID(C3,7,2)+1900),VLOOKUP(MID(C3,9,1),$O$4:$Q$15,3,0),IF(MID(C3,10,2)*1&gt;40,MID(C3,10,2)-40,MID(C3,10,2)))</f>
        <v>37967</v>
      </c>
      <c r="E3" s="8" t="str">
        <f t="shared" ref="E3:E29" si="1">IF(MID(C3,10,2)*1&gt;40,"F","M")</f>
        <v>F</v>
      </c>
    </row>
    <row r="4" spans="1:17" x14ac:dyDescent="0.25">
      <c r="A4" s="3" t="s">
        <v>0</v>
      </c>
      <c r="B4" s="3" t="s">
        <v>1</v>
      </c>
      <c r="C4" s="3" t="s">
        <v>117</v>
      </c>
      <c r="D4" s="4">
        <f t="shared" si="0"/>
        <v>38710</v>
      </c>
      <c r="E4" s="8" t="str">
        <f t="shared" si="1"/>
        <v>F</v>
      </c>
      <c r="O4" t="s">
        <v>86</v>
      </c>
      <c r="P4" t="s">
        <v>97</v>
      </c>
      <c r="Q4">
        <v>1</v>
      </c>
    </row>
    <row r="5" spans="1:17" x14ac:dyDescent="0.25">
      <c r="A5" s="3" t="s">
        <v>62</v>
      </c>
      <c r="B5" s="3" t="s">
        <v>47</v>
      </c>
      <c r="C5" s="1" t="s">
        <v>70</v>
      </c>
      <c r="D5" s="4">
        <f t="shared" si="0"/>
        <v>32906</v>
      </c>
      <c r="E5" s="8" t="str">
        <f t="shared" si="1"/>
        <v>F</v>
      </c>
      <c r="O5" t="s">
        <v>87</v>
      </c>
      <c r="P5" t="s">
        <v>98</v>
      </c>
      <c r="Q5">
        <v>2</v>
      </c>
    </row>
    <row r="6" spans="1:17" x14ac:dyDescent="0.25">
      <c r="A6" s="3" t="s">
        <v>11</v>
      </c>
      <c r="B6" s="3" t="s">
        <v>12</v>
      </c>
      <c r="C6" s="3" t="s">
        <v>51</v>
      </c>
      <c r="D6" s="4">
        <f t="shared" si="0"/>
        <v>20611</v>
      </c>
      <c r="E6" s="8" t="str">
        <f t="shared" si="1"/>
        <v>M</v>
      </c>
      <c r="O6" t="s">
        <v>88</v>
      </c>
      <c r="P6" t="s">
        <v>99</v>
      </c>
      <c r="Q6">
        <v>3</v>
      </c>
    </row>
    <row r="7" spans="1:17" x14ac:dyDescent="0.25">
      <c r="A7" s="3" t="s">
        <v>15</v>
      </c>
      <c r="B7" s="3" t="s">
        <v>16</v>
      </c>
      <c r="C7" s="3" t="s">
        <v>53</v>
      </c>
      <c r="D7" s="4">
        <f t="shared" si="0"/>
        <v>31053</v>
      </c>
      <c r="E7" s="8" t="str">
        <f t="shared" si="1"/>
        <v>F</v>
      </c>
      <c r="O7" t="s">
        <v>89</v>
      </c>
      <c r="P7" t="s">
        <v>100</v>
      </c>
      <c r="Q7">
        <v>4</v>
      </c>
    </row>
    <row r="8" spans="1:17" x14ac:dyDescent="0.25">
      <c r="A8" s="3" t="s">
        <v>34</v>
      </c>
      <c r="B8" s="3" t="s">
        <v>35</v>
      </c>
      <c r="C8" s="3" t="s">
        <v>66</v>
      </c>
      <c r="D8" s="4">
        <f t="shared" si="0"/>
        <v>33657</v>
      </c>
      <c r="E8" s="8" t="str">
        <f t="shared" si="1"/>
        <v>M</v>
      </c>
      <c r="O8" t="s">
        <v>90</v>
      </c>
      <c r="P8" t="s">
        <v>101</v>
      </c>
      <c r="Q8">
        <v>5</v>
      </c>
    </row>
    <row r="9" spans="1:17" x14ac:dyDescent="0.25">
      <c r="A9" s="3" t="s">
        <v>9</v>
      </c>
      <c r="B9" s="3" t="s">
        <v>10</v>
      </c>
      <c r="C9" s="3" t="s">
        <v>48</v>
      </c>
      <c r="D9" s="4">
        <f t="shared" si="0"/>
        <v>34399</v>
      </c>
      <c r="E9" s="8" t="str">
        <f t="shared" si="1"/>
        <v>F</v>
      </c>
      <c r="O9" t="s">
        <v>91</v>
      </c>
      <c r="P9" t="s">
        <v>102</v>
      </c>
      <c r="Q9">
        <v>6</v>
      </c>
    </row>
    <row r="10" spans="1:17" x14ac:dyDescent="0.25">
      <c r="A10" s="3" t="s">
        <v>26</v>
      </c>
      <c r="B10" s="3" t="s">
        <v>27</v>
      </c>
      <c r="C10" s="3" t="s">
        <v>61</v>
      </c>
      <c r="D10" s="4">
        <f t="shared" si="0"/>
        <v>22207</v>
      </c>
      <c r="E10" s="8" t="str">
        <f t="shared" si="1"/>
        <v>M</v>
      </c>
      <c r="O10" t="s">
        <v>92</v>
      </c>
      <c r="P10" t="s">
        <v>103</v>
      </c>
      <c r="Q10">
        <v>7</v>
      </c>
    </row>
    <row r="11" spans="1:17" x14ac:dyDescent="0.25">
      <c r="A11" s="3" t="s">
        <v>17</v>
      </c>
      <c r="B11" s="3" t="s">
        <v>18</v>
      </c>
      <c r="C11" s="3" t="s">
        <v>54</v>
      </c>
      <c r="D11" s="4">
        <f t="shared" si="0"/>
        <v>32868</v>
      </c>
      <c r="E11" s="8" t="str">
        <f t="shared" si="1"/>
        <v>M</v>
      </c>
      <c r="O11" t="s">
        <v>2</v>
      </c>
      <c r="P11" t="s">
        <v>104</v>
      </c>
      <c r="Q11">
        <v>8</v>
      </c>
    </row>
    <row r="12" spans="1:17" x14ac:dyDescent="0.25">
      <c r="A12" s="3" t="s">
        <v>13</v>
      </c>
      <c r="B12" s="3" t="s">
        <v>14</v>
      </c>
      <c r="C12" s="3" t="s">
        <v>52</v>
      </c>
      <c r="D12" s="4">
        <f t="shared" si="0"/>
        <v>25264</v>
      </c>
      <c r="E12" s="8" t="str">
        <f t="shared" si="1"/>
        <v>F</v>
      </c>
      <c r="O12" t="s">
        <v>93</v>
      </c>
      <c r="P12" t="s">
        <v>105</v>
      </c>
      <c r="Q12">
        <v>9</v>
      </c>
    </row>
    <row r="13" spans="1:17" x14ac:dyDescent="0.25">
      <c r="A13" s="3" t="s">
        <v>28</v>
      </c>
      <c r="B13" s="3" t="s">
        <v>29</v>
      </c>
      <c r="C13" s="3" t="s">
        <v>63</v>
      </c>
      <c r="D13" s="4">
        <f t="shared" si="0"/>
        <v>24583</v>
      </c>
      <c r="E13" s="8" t="str">
        <f t="shared" si="1"/>
        <v>F</v>
      </c>
      <c r="O13" t="s">
        <v>94</v>
      </c>
      <c r="P13" t="s">
        <v>106</v>
      </c>
      <c r="Q13">
        <v>10</v>
      </c>
    </row>
    <row r="14" spans="1:17" x14ac:dyDescent="0.25">
      <c r="A14" s="3" t="s">
        <v>79</v>
      </c>
      <c r="B14" s="3" t="s">
        <v>78</v>
      </c>
      <c r="C14" s="1" t="s">
        <v>80</v>
      </c>
      <c r="D14" s="4">
        <f t="shared" si="0"/>
        <v>32894</v>
      </c>
      <c r="E14" s="8" t="str">
        <f t="shared" si="1"/>
        <v>M</v>
      </c>
      <c r="O14" t="s">
        <v>95</v>
      </c>
      <c r="P14" t="s">
        <v>107</v>
      </c>
      <c r="Q14">
        <v>11</v>
      </c>
    </row>
    <row r="15" spans="1:17" x14ac:dyDescent="0.25">
      <c r="A15" s="3" t="s">
        <v>5</v>
      </c>
      <c r="B15" s="3" t="s">
        <v>6</v>
      </c>
      <c r="C15" s="3" t="s">
        <v>40</v>
      </c>
      <c r="D15" s="4">
        <f t="shared" si="0"/>
        <v>34663</v>
      </c>
      <c r="E15" s="8" t="str">
        <f t="shared" si="1"/>
        <v>F</v>
      </c>
      <c r="O15" t="s">
        <v>96</v>
      </c>
      <c r="P15" t="s">
        <v>108</v>
      </c>
      <c r="Q15">
        <v>12</v>
      </c>
    </row>
    <row r="16" spans="1:17" x14ac:dyDescent="0.25">
      <c r="A16" s="3" t="s">
        <v>19</v>
      </c>
      <c r="B16" s="3" t="s">
        <v>20</v>
      </c>
      <c r="C16" s="3" t="s">
        <v>56</v>
      </c>
      <c r="D16" s="4">
        <f t="shared" si="0"/>
        <v>34930</v>
      </c>
      <c r="E16" s="8" t="str">
        <f t="shared" si="1"/>
        <v>F</v>
      </c>
    </row>
    <row r="17" spans="1:5" x14ac:dyDescent="0.25">
      <c r="A17" s="3" t="s">
        <v>7</v>
      </c>
      <c r="B17" s="3" t="s">
        <v>8</v>
      </c>
      <c r="C17" s="3" t="s">
        <v>45</v>
      </c>
      <c r="D17" s="4">
        <f t="shared" si="0"/>
        <v>31736</v>
      </c>
      <c r="E17" s="8" t="str">
        <f t="shared" si="1"/>
        <v>M</v>
      </c>
    </row>
    <row r="18" spans="1:5" x14ac:dyDescent="0.25">
      <c r="A18" s="3" t="s">
        <v>30</v>
      </c>
      <c r="B18" s="3" t="s">
        <v>31</v>
      </c>
      <c r="C18" s="3" t="s">
        <v>64</v>
      </c>
      <c r="D18" s="4">
        <f t="shared" si="0"/>
        <v>29106</v>
      </c>
      <c r="E18" s="8" t="str">
        <f t="shared" si="1"/>
        <v>M</v>
      </c>
    </row>
    <row r="19" spans="1:5" x14ac:dyDescent="0.25">
      <c r="A19" s="3" t="s">
        <v>50</v>
      </c>
      <c r="B19" s="3" t="s">
        <v>57</v>
      </c>
      <c r="C19" s="1" t="s">
        <v>71</v>
      </c>
      <c r="D19" s="4">
        <f t="shared" si="0"/>
        <v>34431</v>
      </c>
      <c r="E19" s="8" t="str">
        <f t="shared" si="1"/>
        <v>F</v>
      </c>
    </row>
    <row r="20" spans="1:5" x14ac:dyDescent="0.25">
      <c r="A20" s="3" t="s">
        <v>46</v>
      </c>
      <c r="B20" s="3" t="s">
        <v>43</v>
      </c>
      <c r="C20" s="1" t="s">
        <v>69</v>
      </c>
      <c r="D20" s="4">
        <f t="shared" si="0"/>
        <v>33654</v>
      </c>
      <c r="E20" s="8" t="str">
        <f t="shared" si="1"/>
        <v>F</v>
      </c>
    </row>
    <row r="21" spans="1:5" x14ac:dyDescent="0.25">
      <c r="A21" s="3" t="s">
        <v>75</v>
      </c>
      <c r="B21" s="3" t="s">
        <v>76</v>
      </c>
      <c r="C21" s="1" t="s">
        <v>77</v>
      </c>
      <c r="D21" s="4">
        <f t="shared" si="0"/>
        <v>32996</v>
      </c>
      <c r="E21" s="8" t="str">
        <f t="shared" si="1"/>
        <v>M</v>
      </c>
    </row>
    <row r="22" spans="1:5" x14ac:dyDescent="0.25">
      <c r="A22" s="3" t="s">
        <v>41</v>
      </c>
      <c r="B22" s="3" t="s">
        <v>42</v>
      </c>
      <c r="C22" s="1" t="s">
        <v>68</v>
      </c>
      <c r="D22" s="4">
        <f t="shared" si="0"/>
        <v>36540</v>
      </c>
      <c r="E22" s="8" t="str">
        <f t="shared" si="1"/>
        <v>M</v>
      </c>
    </row>
    <row r="23" spans="1:5" x14ac:dyDescent="0.25">
      <c r="A23" s="3" t="s">
        <v>32</v>
      </c>
      <c r="B23" s="3" t="s">
        <v>33</v>
      </c>
      <c r="C23" s="3" t="s">
        <v>65</v>
      </c>
      <c r="D23" s="4">
        <f t="shared" si="0"/>
        <v>30415</v>
      </c>
      <c r="E23" s="8" t="str">
        <f t="shared" si="1"/>
        <v>F</v>
      </c>
    </row>
    <row r="24" spans="1:5" x14ac:dyDescent="0.25">
      <c r="A24" s="3" t="s">
        <v>36</v>
      </c>
      <c r="B24" s="3" t="s">
        <v>55</v>
      </c>
      <c r="C24" s="3" t="s">
        <v>67</v>
      </c>
      <c r="D24" s="4">
        <f t="shared" si="0"/>
        <v>30862</v>
      </c>
      <c r="E24" s="8" t="str">
        <f t="shared" si="1"/>
        <v>M</v>
      </c>
    </row>
    <row r="25" spans="1:5" x14ac:dyDescent="0.25">
      <c r="A25" s="3" t="s">
        <v>3</v>
      </c>
      <c r="B25" s="3" t="s">
        <v>4</v>
      </c>
      <c r="C25" s="3" t="s">
        <v>44</v>
      </c>
      <c r="D25" s="4">
        <f t="shared" si="0"/>
        <v>34362</v>
      </c>
      <c r="E25" s="8" t="str">
        <f t="shared" si="1"/>
        <v>M</v>
      </c>
    </row>
    <row r="26" spans="1:5" x14ac:dyDescent="0.25">
      <c r="A26" s="3" t="s">
        <v>23</v>
      </c>
      <c r="B26" s="3" t="s">
        <v>22</v>
      </c>
      <c r="C26" s="3" t="s">
        <v>58</v>
      </c>
      <c r="D26" s="4">
        <f t="shared" si="0"/>
        <v>31418</v>
      </c>
      <c r="E26" s="8" t="str">
        <f t="shared" si="1"/>
        <v>F</v>
      </c>
    </row>
    <row r="27" spans="1:5" x14ac:dyDescent="0.25">
      <c r="A27" s="3" t="s">
        <v>23</v>
      </c>
      <c r="B27" s="3" t="s">
        <v>24</v>
      </c>
      <c r="C27" s="3" t="s">
        <v>59</v>
      </c>
      <c r="D27" s="4">
        <f t="shared" si="0"/>
        <v>34033</v>
      </c>
      <c r="E27" s="8" t="str">
        <f t="shared" si="1"/>
        <v>F</v>
      </c>
    </row>
    <row r="28" spans="1:5" x14ac:dyDescent="0.25">
      <c r="A28" s="3" t="s">
        <v>23</v>
      </c>
      <c r="B28" s="3" t="s">
        <v>25</v>
      </c>
      <c r="C28" s="3" t="s">
        <v>60</v>
      </c>
      <c r="D28" s="4">
        <f t="shared" si="0"/>
        <v>32359</v>
      </c>
      <c r="E28" s="8" t="str">
        <f t="shared" si="1"/>
        <v>M</v>
      </c>
    </row>
    <row r="29" spans="1:5" x14ac:dyDescent="0.25">
      <c r="A29" s="3" t="s">
        <v>82</v>
      </c>
      <c r="B29" s="3" t="s">
        <v>81</v>
      </c>
      <c r="C29" s="1" t="s">
        <v>83</v>
      </c>
      <c r="D29" s="4">
        <f t="shared" si="0"/>
        <v>34935</v>
      </c>
      <c r="E29" s="8" t="str">
        <f t="shared" si="1"/>
        <v>M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anagrafica_aziendale</vt:lpstr>
      <vt:lpstr>la data in un'unica funzione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2019-03-06T15:26:20Z</dcterms:created>
  <dcterms:modified xsi:type="dcterms:W3CDTF">2024-10-08T18:50:18Z</dcterms:modified>
</cp:coreProperties>
</file>